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UAE D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8" i="1" l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P12" i="1"/>
  <c r="AO12" i="1"/>
  <c r="AN12" i="1"/>
  <c r="AM12" i="1"/>
  <c r="AM19" i="1" s="1"/>
  <c r="AL12" i="1"/>
  <c r="AK12" i="1"/>
  <c r="AK19" i="1" s="1"/>
  <c r="AJ12" i="1"/>
  <c r="AI12" i="1"/>
  <c r="AI19" i="1" s="1"/>
  <c r="AH12" i="1"/>
  <c r="AH19" i="1" s="1"/>
  <c r="AG12" i="1"/>
  <c r="AG19" i="1" s="1"/>
  <c r="AF12" i="1"/>
  <c r="AF19" i="1" s="1"/>
  <c r="AE12" i="1"/>
  <c r="AE19" i="1" s="1"/>
  <c r="AD12" i="1"/>
  <c r="AD19" i="1" s="1"/>
  <c r="AC12" i="1"/>
  <c r="AC19" i="1" s="1"/>
  <c r="AB12" i="1"/>
  <c r="AB19" i="1" s="1"/>
  <c r="Z12" i="1"/>
  <c r="Z19" i="1" s="1"/>
  <c r="Y12" i="1"/>
  <c r="Y19" i="1" s="1"/>
  <c r="X12" i="1"/>
  <c r="X19" i="1" s="1"/>
  <c r="W12" i="1"/>
  <c r="W19" i="1" s="1"/>
  <c r="V12" i="1"/>
  <c r="V19" i="1" s="1"/>
  <c r="U12" i="1"/>
  <c r="T12" i="1"/>
  <c r="T19" i="1" s="1"/>
  <c r="S12" i="1"/>
  <c r="R12" i="1"/>
  <c r="R19" i="1" s="1"/>
  <c r="Q12" i="1"/>
  <c r="Q19" i="1" s="1"/>
  <c r="P12" i="1"/>
  <c r="P19" i="1" s="1"/>
  <c r="O12" i="1"/>
  <c r="O19" i="1" s="1"/>
  <c r="N12" i="1"/>
  <c r="N19" i="1" s="1"/>
  <c r="M12" i="1"/>
  <c r="M19" i="1" s="1"/>
  <c r="L12" i="1"/>
  <c r="L19" i="1" s="1"/>
  <c r="K12" i="1"/>
  <c r="K19" i="1" s="1"/>
  <c r="J12" i="1"/>
  <c r="J19" i="1" s="1"/>
  <c r="I12" i="1"/>
  <c r="I19" i="1" s="1"/>
  <c r="H12" i="1"/>
  <c r="H19" i="1" s="1"/>
  <c r="G12" i="1"/>
  <c r="G19" i="1" s="1"/>
  <c r="F12" i="1"/>
  <c r="E12" i="1"/>
  <c r="E19" i="1" s="1"/>
  <c r="D12" i="1"/>
  <c r="D19" i="1" s="1"/>
  <c r="C12" i="1"/>
  <c r="C19" i="1" s="1"/>
  <c r="B12" i="1"/>
  <c r="B19" i="1" s="1"/>
  <c r="U19" i="1" l="1"/>
  <c r="AL19" i="1"/>
  <c r="AP19" i="1"/>
  <c r="AJ19" i="1"/>
  <c r="S19" i="1"/>
  <c r="AQ13" i="1"/>
  <c r="AQ17" i="1"/>
  <c r="AQ18" i="1"/>
  <c r="AQ14" i="1"/>
  <c r="AQ15" i="1"/>
  <c r="AR13" i="1"/>
  <c r="AR14" i="1"/>
  <c r="AR15" i="1"/>
  <c r="AR16" i="1"/>
  <c r="AR17" i="1"/>
  <c r="AR18" i="1"/>
  <c r="F19" i="1"/>
  <c r="AS12" i="1"/>
  <c r="AS13" i="1"/>
  <c r="AS14" i="1"/>
  <c r="AS15" i="1"/>
  <c r="AS16" i="1"/>
  <c r="AS17" i="1"/>
  <c r="AS18" i="1"/>
  <c r="AQ16" i="1"/>
  <c r="AT12" i="1"/>
  <c r="AT13" i="1"/>
  <c r="AT14" i="1"/>
  <c r="AT15" i="1"/>
  <c r="AT16" i="1"/>
  <c r="AT17" i="1"/>
  <c r="AT18" i="1"/>
  <c r="AQ12" i="1"/>
  <c r="AN19" i="1"/>
  <c r="AR12" i="1"/>
  <c r="AO19" i="1"/>
  <c r="AU13" i="1" l="1"/>
  <c r="AR19" i="1"/>
  <c r="AU18" i="1"/>
  <c r="AU17" i="1"/>
  <c r="AT19" i="1"/>
  <c r="AU15" i="1"/>
  <c r="AS19" i="1"/>
  <c r="AU16" i="1"/>
  <c r="AU14" i="1"/>
  <c r="AU12" i="1"/>
  <c r="AQ19" i="1"/>
  <c r="AU19" i="1" l="1"/>
</calcChain>
</file>

<file path=xl/sharedStrings.xml><?xml version="1.0" encoding="utf-8"?>
<sst xmlns="http://schemas.openxmlformats.org/spreadsheetml/2006/main" count="79" uniqueCount="28">
  <si>
    <t>Attendance to Communicable Disease Control Centre by Medical Area &amp; Occupation</t>
  </si>
  <si>
    <t>DISTRICT</t>
  </si>
  <si>
    <t>Result</t>
  </si>
  <si>
    <t>Abu Dabi</t>
  </si>
  <si>
    <t>Dubai</t>
  </si>
  <si>
    <t>Sharjah</t>
  </si>
  <si>
    <t>Ajman</t>
  </si>
  <si>
    <t>UAQ</t>
  </si>
  <si>
    <t>RAK</t>
  </si>
  <si>
    <t>Fujairah</t>
  </si>
  <si>
    <t>Total</t>
  </si>
  <si>
    <t>Statistics &amp; Research Center</t>
  </si>
  <si>
    <t xml:space="preserve"> ( 75 ) TABLE</t>
  </si>
  <si>
    <t>( 73 ) TABLE</t>
  </si>
  <si>
    <t xml:space="preserve"> Total</t>
  </si>
  <si>
    <t xml:space="preserve">  Supervisor of Nurses &amp; KG.</t>
  </si>
  <si>
    <t xml:space="preserve"> Grand Total</t>
  </si>
  <si>
    <t xml:space="preserve"> Farmers &amp;Herdamen</t>
  </si>
  <si>
    <t xml:space="preserve">  Laundry Washes &amp; Public Drivers</t>
  </si>
  <si>
    <t>Fit</t>
  </si>
  <si>
    <t>Non Fit</t>
  </si>
  <si>
    <t xml:space="preserve"> Under examination</t>
  </si>
  <si>
    <t xml:space="preserve">  Did not complete the examination</t>
  </si>
  <si>
    <t xml:space="preserve">  Other</t>
  </si>
  <si>
    <t>Barbers &amp; Beuticians</t>
  </si>
  <si>
    <t xml:space="preserve"> Food Handlers</t>
  </si>
  <si>
    <t xml:space="preserve"> Health care workers</t>
  </si>
  <si>
    <t xml:space="preserve"> Domestic Servents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</si>
</sst>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indexed="8"/>
      <name val="MS Sans Serif"/>
      <family val="2"/>
    </font>
    <font>
      <b/>
      <sz val="1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.85"/>
      <color theme="0"/>
      <name val="Arial"/>
      <family val="2"/>
      <scheme val="minor"/>
    </font>
    <font>
      <sz val="10"/>
      <name val="Arial"/>
      <family val="2"/>
      <scheme val="minor"/>
    </font>
    <font>
      <sz val="9.85"/>
      <color indexed="8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color theme="0"/>
      <name val="Arial"/>
      <family val="2"/>
    </font>
    <font>
      <b/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0" xfId="0" applyFont="1"/>
    <xf numFmtId="0" fontId="3" fillId="0" borderId="0" xfId="1" applyFont="1" applyAlignment="1"/>
    <xf numFmtId="0" fontId="3" fillId="0" borderId="0" xfId="1" applyFont="1" applyBorder="1" applyAlignment="1"/>
    <xf numFmtId="1" fontId="8" fillId="0" borderId="2" xfId="1" applyNumberFormat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1" fontId="6" fillId="4" borderId="2" xfId="1" applyNumberFormat="1" applyFont="1" applyFill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0" fillId="5" borderId="1" xfId="2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2" fillId="3" borderId="1" xfId="1" applyFont="1" applyFill="1" applyBorder="1" applyAlignment="1">
      <alignment horizontal="center" vertical="center" readingOrder="2"/>
    </xf>
    <xf numFmtId="0" fontId="12" fillId="3" borderId="2" xfId="1" applyFont="1" applyFill="1" applyBorder="1" applyAlignment="1">
      <alignment horizontal="center" vertical="center" readingOrder="2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148154</xdr:colOff>
      <xdr:row>1</xdr:row>
      <xdr:rowOff>103909</xdr:rowOff>
    </xdr:from>
    <xdr:to>
      <xdr:col>3</xdr:col>
      <xdr:colOff>883227</xdr:colOff>
      <xdr:row>5</xdr:row>
      <xdr:rowOff>450498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54" y="277091"/>
          <a:ext cx="3176937" cy="1039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&#1575;&#1604;&#1605;&#1578;&#1585;&#1583;&#1583;&#1608;&#1606;%20&#1593;&#1604;&#1609;%20&#1605;&#1585;&#1575;&#1603;&#1586;%20&#1575;&#1604;&#1593;&#1605;&#1575;&#1604;&#1577;%20&#1575;&#1604;&#1608;&#1575;&#1601;&#1583;&#1577;%20%2074%20&#1608;73%20&#1606;&#1607;&#1575;&#1574;&#1609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dabi"/>
      <sheetName val="dubai"/>
      <sheetName val="sharj"/>
      <sheetName val="ajman"/>
      <sheetName val="aum quwen"/>
      <sheetName val="RAK"/>
      <sheetName val="fuj"/>
      <sheetName val="UAE"/>
      <sheetName val="UAE D"/>
    </sheetNames>
    <sheetDataSet>
      <sheetData sheetId="0">
        <row r="9">
          <cell r="B9">
            <v>1839</v>
          </cell>
        </row>
        <row r="24">
          <cell r="B24">
            <v>830726</v>
          </cell>
          <cell r="C24">
            <v>916</v>
          </cell>
          <cell r="D24">
            <v>0</v>
          </cell>
          <cell r="E24">
            <v>564</v>
          </cell>
          <cell r="F24">
            <v>832206</v>
          </cell>
          <cell r="G24">
            <v>29295</v>
          </cell>
          <cell r="H24">
            <v>47</v>
          </cell>
          <cell r="I24">
            <v>0</v>
          </cell>
          <cell r="J24">
            <v>22</v>
          </cell>
          <cell r="K24">
            <v>29364</v>
          </cell>
          <cell r="L24">
            <v>88211</v>
          </cell>
          <cell r="M24">
            <v>300</v>
          </cell>
          <cell r="N24">
            <v>0</v>
          </cell>
          <cell r="O24">
            <v>56</v>
          </cell>
          <cell r="P24">
            <v>88567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168889</v>
          </cell>
          <cell r="W24">
            <v>808</v>
          </cell>
          <cell r="X24">
            <v>0</v>
          </cell>
          <cell r="Y24">
            <v>164</v>
          </cell>
          <cell r="Z24">
            <v>169861</v>
          </cell>
          <cell r="AC24">
            <v>122622</v>
          </cell>
          <cell r="AD24">
            <v>290</v>
          </cell>
          <cell r="AE24">
            <v>0</v>
          </cell>
          <cell r="AF24">
            <v>79</v>
          </cell>
          <cell r="AG24">
            <v>122991</v>
          </cell>
          <cell r="AH24">
            <v>74590</v>
          </cell>
          <cell r="AI24">
            <v>104</v>
          </cell>
          <cell r="AJ24">
            <v>0</v>
          </cell>
          <cell r="AK24">
            <v>47</v>
          </cell>
          <cell r="AL24">
            <v>74741</v>
          </cell>
          <cell r="AM24">
            <v>271</v>
          </cell>
          <cell r="AN24">
            <v>1</v>
          </cell>
          <cell r="AO24">
            <v>0</v>
          </cell>
          <cell r="AP24">
            <v>0</v>
          </cell>
          <cell r="AQ24">
            <v>272</v>
          </cell>
        </row>
      </sheetData>
      <sheetData sheetId="1">
        <row r="9">
          <cell r="B9">
            <v>845</v>
          </cell>
        </row>
        <row r="24">
          <cell r="B24">
            <v>122318</v>
          </cell>
          <cell r="C24">
            <v>128</v>
          </cell>
          <cell r="D24">
            <v>45</v>
          </cell>
          <cell r="E24">
            <v>1171</v>
          </cell>
          <cell r="F24">
            <v>123662</v>
          </cell>
          <cell r="G24">
            <v>850</v>
          </cell>
          <cell r="H24">
            <v>6</v>
          </cell>
          <cell r="I24">
            <v>0</v>
          </cell>
          <cell r="J24">
            <v>11</v>
          </cell>
          <cell r="K24">
            <v>867</v>
          </cell>
          <cell r="L24">
            <v>2253</v>
          </cell>
          <cell r="M24">
            <v>1</v>
          </cell>
          <cell r="N24">
            <v>0</v>
          </cell>
          <cell r="O24">
            <v>33</v>
          </cell>
          <cell r="P24">
            <v>2287</v>
          </cell>
          <cell r="Q24">
            <v>584</v>
          </cell>
          <cell r="R24">
            <v>0</v>
          </cell>
          <cell r="S24">
            <v>0</v>
          </cell>
          <cell r="T24">
            <v>3</v>
          </cell>
          <cell r="U24">
            <v>587</v>
          </cell>
          <cell r="V24">
            <v>5004</v>
          </cell>
          <cell r="W24">
            <v>15</v>
          </cell>
          <cell r="X24">
            <v>7</v>
          </cell>
          <cell r="Y24">
            <v>111</v>
          </cell>
          <cell r="Z24">
            <v>5137</v>
          </cell>
          <cell r="AC24">
            <v>2223</v>
          </cell>
          <cell r="AD24">
            <v>2</v>
          </cell>
          <cell r="AE24">
            <v>1</v>
          </cell>
          <cell r="AF24">
            <v>53</v>
          </cell>
          <cell r="AG24">
            <v>2279</v>
          </cell>
          <cell r="AH24">
            <v>193</v>
          </cell>
          <cell r="AI24">
            <v>0</v>
          </cell>
          <cell r="AJ24">
            <v>0</v>
          </cell>
          <cell r="AK24">
            <v>2</v>
          </cell>
          <cell r="AL24">
            <v>195</v>
          </cell>
          <cell r="AM24">
            <v>37</v>
          </cell>
          <cell r="AN24">
            <v>0</v>
          </cell>
          <cell r="AO24">
            <v>0</v>
          </cell>
          <cell r="AP24">
            <v>0</v>
          </cell>
          <cell r="AQ24">
            <v>37</v>
          </cell>
        </row>
      </sheetData>
      <sheetData sheetId="2">
        <row r="9">
          <cell r="C9">
            <v>1041</v>
          </cell>
        </row>
        <row r="24">
          <cell r="C24">
            <v>256069</v>
          </cell>
          <cell r="D24">
            <v>193</v>
          </cell>
          <cell r="E24">
            <v>51</v>
          </cell>
          <cell r="F24">
            <v>542</v>
          </cell>
          <cell r="G24">
            <v>256855</v>
          </cell>
          <cell r="H24">
            <v>1682</v>
          </cell>
          <cell r="I24">
            <v>14</v>
          </cell>
          <cell r="J24">
            <v>2</v>
          </cell>
          <cell r="K24">
            <v>11</v>
          </cell>
          <cell r="L24">
            <v>1709</v>
          </cell>
          <cell r="M24">
            <v>1549</v>
          </cell>
          <cell r="N24">
            <v>7</v>
          </cell>
          <cell r="O24">
            <v>0</v>
          </cell>
          <cell r="P24">
            <v>3</v>
          </cell>
          <cell r="Q24">
            <v>1559</v>
          </cell>
          <cell r="R24">
            <v>1491</v>
          </cell>
          <cell r="S24">
            <v>0</v>
          </cell>
          <cell r="T24">
            <v>1</v>
          </cell>
          <cell r="U24">
            <v>0</v>
          </cell>
          <cell r="V24">
            <v>1492</v>
          </cell>
          <cell r="W24">
            <v>47413</v>
          </cell>
          <cell r="X24">
            <v>275</v>
          </cell>
          <cell r="Y24">
            <v>24</v>
          </cell>
          <cell r="Z24">
            <v>462</v>
          </cell>
          <cell r="AA24">
            <v>48174</v>
          </cell>
          <cell r="AD24">
            <v>10522</v>
          </cell>
          <cell r="AE24">
            <v>33</v>
          </cell>
          <cell r="AF24">
            <v>6</v>
          </cell>
          <cell r="AG24">
            <v>17</v>
          </cell>
          <cell r="AH24">
            <v>10578</v>
          </cell>
          <cell r="AI24">
            <v>2125</v>
          </cell>
          <cell r="AJ24">
            <v>6</v>
          </cell>
          <cell r="AK24">
            <v>2</v>
          </cell>
          <cell r="AL24">
            <v>2</v>
          </cell>
          <cell r="AM24">
            <v>2135</v>
          </cell>
          <cell r="AN24">
            <v>144</v>
          </cell>
          <cell r="AO24">
            <v>0</v>
          </cell>
          <cell r="AP24">
            <v>0</v>
          </cell>
          <cell r="AQ24">
            <v>0</v>
          </cell>
          <cell r="AR24">
            <v>144</v>
          </cell>
        </row>
      </sheetData>
      <sheetData sheetId="3">
        <row r="9">
          <cell r="B9">
            <v>583</v>
          </cell>
        </row>
        <row r="24">
          <cell r="B24">
            <v>103789</v>
          </cell>
          <cell r="C24">
            <v>81</v>
          </cell>
          <cell r="D24">
            <v>61</v>
          </cell>
          <cell r="E24">
            <v>31111</v>
          </cell>
          <cell r="F24">
            <v>135042</v>
          </cell>
          <cell r="G24">
            <v>1275</v>
          </cell>
          <cell r="H24">
            <v>14</v>
          </cell>
          <cell r="I24">
            <v>1</v>
          </cell>
          <cell r="J24">
            <v>460</v>
          </cell>
          <cell r="K24">
            <v>1750</v>
          </cell>
          <cell r="L24">
            <v>98</v>
          </cell>
          <cell r="M24">
            <v>4</v>
          </cell>
          <cell r="N24">
            <v>2</v>
          </cell>
          <cell r="O24">
            <v>1712</v>
          </cell>
          <cell r="P24">
            <v>1816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1070</v>
          </cell>
          <cell r="W24">
            <v>15</v>
          </cell>
          <cell r="X24">
            <v>13</v>
          </cell>
          <cell r="Y24">
            <v>3102</v>
          </cell>
          <cell r="Z24">
            <v>4200</v>
          </cell>
          <cell r="AC24">
            <v>8906</v>
          </cell>
          <cell r="AD24">
            <v>41</v>
          </cell>
          <cell r="AE24">
            <v>4</v>
          </cell>
          <cell r="AF24">
            <v>1669</v>
          </cell>
          <cell r="AG24">
            <v>10620</v>
          </cell>
          <cell r="AH24">
            <v>886</v>
          </cell>
          <cell r="AI24">
            <v>2</v>
          </cell>
          <cell r="AJ24">
            <v>0</v>
          </cell>
          <cell r="AK24">
            <v>142</v>
          </cell>
          <cell r="AL24">
            <v>1030</v>
          </cell>
          <cell r="AM24">
            <v>10</v>
          </cell>
          <cell r="AN24">
            <v>0</v>
          </cell>
          <cell r="AO24">
            <v>0</v>
          </cell>
          <cell r="AP24">
            <v>10</v>
          </cell>
          <cell r="AQ24">
            <v>20</v>
          </cell>
        </row>
      </sheetData>
      <sheetData sheetId="4">
        <row r="9">
          <cell r="B9">
            <v>148</v>
          </cell>
        </row>
        <row r="24">
          <cell r="B24">
            <v>29232</v>
          </cell>
          <cell r="C24">
            <v>109</v>
          </cell>
          <cell r="D24">
            <v>14</v>
          </cell>
          <cell r="E24">
            <v>29</v>
          </cell>
          <cell r="F24">
            <v>29384</v>
          </cell>
          <cell r="G24">
            <v>331</v>
          </cell>
          <cell r="H24">
            <v>4</v>
          </cell>
          <cell r="I24">
            <v>0</v>
          </cell>
          <cell r="J24">
            <v>2</v>
          </cell>
          <cell r="K24">
            <v>337</v>
          </cell>
          <cell r="L24">
            <v>351</v>
          </cell>
          <cell r="M24">
            <v>3</v>
          </cell>
          <cell r="N24">
            <v>0</v>
          </cell>
          <cell r="O24">
            <v>1</v>
          </cell>
          <cell r="P24">
            <v>355</v>
          </cell>
          <cell r="Q24">
            <v>191</v>
          </cell>
          <cell r="R24">
            <v>0</v>
          </cell>
          <cell r="S24">
            <v>0</v>
          </cell>
          <cell r="T24">
            <v>0</v>
          </cell>
          <cell r="U24">
            <v>191</v>
          </cell>
          <cell r="V24">
            <v>5974</v>
          </cell>
          <cell r="W24">
            <v>37</v>
          </cell>
          <cell r="X24">
            <v>5</v>
          </cell>
          <cell r="Y24">
            <v>39</v>
          </cell>
          <cell r="Z24">
            <v>6055</v>
          </cell>
          <cell r="AC24">
            <v>949</v>
          </cell>
          <cell r="AD24">
            <v>2</v>
          </cell>
          <cell r="AE24">
            <v>0</v>
          </cell>
          <cell r="AF24">
            <v>0</v>
          </cell>
          <cell r="AG24">
            <v>951</v>
          </cell>
          <cell r="AH24">
            <v>234</v>
          </cell>
          <cell r="AI24">
            <v>0</v>
          </cell>
          <cell r="AJ24">
            <v>0</v>
          </cell>
          <cell r="AK24">
            <v>0</v>
          </cell>
          <cell r="AL24">
            <v>234</v>
          </cell>
          <cell r="AM24">
            <v>45</v>
          </cell>
          <cell r="AN24">
            <v>0</v>
          </cell>
          <cell r="AO24">
            <v>0</v>
          </cell>
          <cell r="AP24">
            <v>0</v>
          </cell>
          <cell r="AQ24">
            <v>45</v>
          </cell>
        </row>
      </sheetData>
      <sheetData sheetId="5">
        <row r="9">
          <cell r="B9">
            <v>311</v>
          </cell>
        </row>
        <row r="24">
          <cell r="B24">
            <v>114130</v>
          </cell>
          <cell r="C24">
            <v>82</v>
          </cell>
          <cell r="D24">
            <v>67</v>
          </cell>
          <cell r="E24">
            <v>231</v>
          </cell>
          <cell r="F24">
            <v>114510</v>
          </cell>
          <cell r="G24">
            <v>1370</v>
          </cell>
          <cell r="H24">
            <v>10</v>
          </cell>
          <cell r="I24">
            <v>0</v>
          </cell>
          <cell r="J24">
            <v>6</v>
          </cell>
          <cell r="K24">
            <v>1386</v>
          </cell>
          <cell r="L24">
            <v>1552</v>
          </cell>
          <cell r="M24">
            <v>11</v>
          </cell>
          <cell r="N24">
            <v>2</v>
          </cell>
          <cell r="O24">
            <v>1</v>
          </cell>
          <cell r="P24">
            <v>1566</v>
          </cell>
          <cell r="Q24">
            <v>699</v>
          </cell>
          <cell r="R24">
            <v>0</v>
          </cell>
          <cell r="S24">
            <v>0</v>
          </cell>
          <cell r="T24">
            <v>1</v>
          </cell>
          <cell r="U24">
            <v>700</v>
          </cell>
          <cell r="V24">
            <v>6945</v>
          </cell>
          <cell r="W24">
            <v>16346</v>
          </cell>
          <cell r="X24">
            <v>27</v>
          </cell>
          <cell r="Y24">
            <v>199</v>
          </cell>
          <cell r="Z24">
            <v>23517</v>
          </cell>
          <cell r="AC24">
            <v>3932</v>
          </cell>
          <cell r="AD24">
            <v>7</v>
          </cell>
          <cell r="AE24">
            <v>2</v>
          </cell>
          <cell r="AF24">
            <v>12</v>
          </cell>
          <cell r="AG24">
            <v>3953</v>
          </cell>
          <cell r="AH24">
            <v>960</v>
          </cell>
          <cell r="AI24">
            <v>2</v>
          </cell>
          <cell r="AJ24">
            <v>3</v>
          </cell>
          <cell r="AK24">
            <v>1</v>
          </cell>
          <cell r="AL24">
            <v>966</v>
          </cell>
          <cell r="AM24">
            <v>54</v>
          </cell>
          <cell r="AN24">
            <v>0</v>
          </cell>
          <cell r="AO24">
            <v>0</v>
          </cell>
          <cell r="AP24">
            <v>1</v>
          </cell>
          <cell r="AQ24">
            <v>55</v>
          </cell>
        </row>
      </sheetData>
      <sheetData sheetId="6">
        <row r="9">
          <cell r="B9">
            <v>123</v>
          </cell>
        </row>
        <row r="24">
          <cell r="B24">
            <v>48386</v>
          </cell>
          <cell r="C24">
            <v>19</v>
          </cell>
          <cell r="D24">
            <v>7</v>
          </cell>
          <cell r="E24">
            <v>56</v>
          </cell>
          <cell r="F24">
            <v>48468</v>
          </cell>
          <cell r="G24">
            <v>788</v>
          </cell>
          <cell r="H24">
            <v>7</v>
          </cell>
          <cell r="I24">
            <v>1</v>
          </cell>
          <cell r="J24">
            <v>4</v>
          </cell>
          <cell r="K24">
            <v>800</v>
          </cell>
          <cell r="L24">
            <v>694</v>
          </cell>
          <cell r="M24">
            <v>1</v>
          </cell>
          <cell r="N24">
            <v>0</v>
          </cell>
          <cell r="O24">
            <v>0</v>
          </cell>
          <cell r="P24">
            <v>695</v>
          </cell>
          <cell r="Q24">
            <v>430</v>
          </cell>
          <cell r="R24">
            <v>0</v>
          </cell>
          <cell r="S24">
            <v>0</v>
          </cell>
          <cell r="T24">
            <v>0</v>
          </cell>
          <cell r="U24">
            <v>430</v>
          </cell>
          <cell r="V24">
            <v>9552</v>
          </cell>
          <cell r="W24">
            <v>34</v>
          </cell>
          <cell r="X24">
            <v>2</v>
          </cell>
          <cell r="Y24">
            <v>34</v>
          </cell>
          <cell r="Z24">
            <v>9622</v>
          </cell>
          <cell r="AC24">
            <v>1956</v>
          </cell>
          <cell r="AD24">
            <v>4</v>
          </cell>
          <cell r="AE24">
            <v>0</v>
          </cell>
          <cell r="AF24">
            <v>0</v>
          </cell>
          <cell r="AG24">
            <v>1960</v>
          </cell>
          <cell r="AH24">
            <v>370</v>
          </cell>
          <cell r="AI24">
            <v>0</v>
          </cell>
          <cell r="AJ24">
            <v>0</v>
          </cell>
          <cell r="AK24">
            <v>0</v>
          </cell>
          <cell r="AL24">
            <v>370</v>
          </cell>
          <cell r="AM24">
            <v>41</v>
          </cell>
          <cell r="AN24">
            <v>0</v>
          </cell>
          <cell r="AO24">
            <v>0</v>
          </cell>
          <cell r="AP24">
            <v>0</v>
          </cell>
          <cell r="AQ24">
            <v>41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tabSelected="1" zoomScale="25" zoomScaleNormal="25" workbookViewId="0">
      <selection sqref="A1:AU6"/>
    </sheetView>
  </sheetViews>
  <sheetFormatPr defaultColWidth="10.625" defaultRowHeight="14.25" x14ac:dyDescent="0.2"/>
  <cols>
    <col min="1" max="3" width="10.625" style="1"/>
    <col min="4" max="4" width="15.25" style="1" bestFit="1" customWidth="1"/>
    <col min="5" max="5" width="27.125" style="1" bestFit="1" customWidth="1"/>
    <col min="6" max="8" width="10.625" style="1"/>
    <col min="9" max="9" width="15.25" style="1" bestFit="1" customWidth="1"/>
    <col min="10" max="10" width="27.125" style="1" bestFit="1" customWidth="1"/>
    <col min="11" max="13" width="10.625" style="1"/>
    <col min="14" max="14" width="15.25" style="1" bestFit="1" customWidth="1"/>
    <col min="15" max="15" width="27.125" style="1" bestFit="1" customWidth="1"/>
    <col min="16" max="17" width="10.625" style="1"/>
    <col min="18" max="18" width="10.625" style="1" customWidth="1"/>
    <col min="19" max="19" width="15.25" style="1" bestFit="1" customWidth="1"/>
    <col min="20" max="20" width="27.125" style="1" bestFit="1" customWidth="1"/>
    <col min="21" max="23" width="10.625" style="1"/>
    <col min="24" max="24" width="15.25" style="1" bestFit="1" customWidth="1"/>
    <col min="25" max="29" width="10.625" style="1"/>
    <col min="30" max="30" width="15.25" style="1" customWidth="1"/>
    <col min="31" max="31" width="27.125" style="1" bestFit="1" customWidth="1"/>
    <col min="32" max="32" width="10.625" style="1"/>
    <col min="33" max="33" width="10.625" style="1" customWidth="1"/>
    <col min="34" max="34" width="10.625" style="1"/>
    <col min="35" max="35" width="15.25" style="1" customWidth="1"/>
    <col min="36" max="36" width="27.125" style="1" bestFit="1" customWidth="1"/>
    <col min="37" max="39" width="10.625" style="1"/>
    <col min="40" max="40" width="15.25" style="1" bestFit="1" customWidth="1"/>
    <col min="41" max="41" width="27.125" style="1" bestFit="1" customWidth="1"/>
    <col min="42" max="44" width="10.625" style="1"/>
    <col min="45" max="45" width="15.25" style="1" bestFit="1" customWidth="1"/>
    <col min="46" max="46" width="27.125" style="1" bestFit="1" customWidth="1"/>
    <col min="47" max="16384" width="10.625" style="1"/>
  </cols>
  <sheetData>
    <row r="1" spans="1:50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</row>
    <row r="2" spans="1:50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</row>
    <row r="3" spans="1:50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</row>
    <row r="4" spans="1:50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</row>
    <row r="5" spans="1:50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</row>
    <row r="6" spans="1:50" ht="112.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</row>
    <row r="7" spans="1:50" ht="111" customHeight="1" x14ac:dyDescent="0.2">
      <c r="A7" s="22" t="s">
        <v>11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</row>
    <row r="8" spans="1:50" ht="26.25" customHeight="1" x14ac:dyDescent="0.2">
      <c r="A8" s="26" t="s">
        <v>0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6" t="s">
        <v>0</v>
      </c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8"/>
      <c r="AV8" s="2"/>
      <c r="AW8" s="2"/>
      <c r="AX8" s="2"/>
    </row>
    <row r="9" spans="1:50" ht="24.75" customHeight="1" x14ac:dyDescent="0.2">
      <c r="A9" s="24" t="s">
        <v>12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 t="s">
        <v>13</v>
      </c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3"/>
      <c r="AW9" s="3"/>
      <c r="AX9" s="3"/>
    </row>
    <row r="10" spans="1:50" ht="35.1" customHeight="1" x14ac:dyDescent="0.2">
      <c r="A10" s="15" t="s">
        <v>1</v>
      </c>
      <c r="B10" s="29" t="s">
        <v>23</v>
      </c>
      <c r="C10" s="29"/>
      <c r="D10" s="29"/>
      <c r="E10" s="29"/>
      <c r="F10" s="29"/>
      <c r="G10" s="29" t="s">
        <v>24</v>
      </c>
      <c r="H10" s="29"/>
      <c r="I10" s="29"/>
      <c r="J10" s="29"/>
      <c r="K10" s="29"/>
      <c r="L10" s="29" t="s">
        <v>25</v>
      </c>
      <c r="M10" s="29"/>
      <c r="N10" s="29"/>
      <c r="O10" s="29"/>
      <c r="P10" s="29"/>
      <c r="Q10" s="29" t="s">
        <v>26</v>
      </c>
      <c r="R10" s="29"/>
      <c r="S10" s="29"/>
      <c r="T10" s="29"/>
      <c r="U10" s="29"/>
      <c r="V10" s="29" t="s">
        <v>27</v>
      </c>
      <c r="W10" s="29"/>
      <c r="X10" s="29"/>
      <c r="Y10" s="29"/>
      <c r="Z10" s="29"/>
      <c r="AA10" s="15" t="s">
        <v>1</v>
      </c>
      <c r="AB10" s="29" t="s">
        <v>18</v>
      </c>
      <c r="AC10" s="29"/>
      <c r="AD10" s="29"/>
      <c r="AE10" s="29"/>
      <c r="AF10" s="29"/>
      <c r="AG10" s="29" t="s">
        <v>17</v>
      </c>
      <c r="AH10" s="29"/>
      <c r="AI10" s="29"/>
      <c r="AJ10" s="29"/>
      <c r="AK10" s="29"/>
      <c r="AL10" s="29" t="s">
        <v>15</v>
      </c>
      <c r="AM10" s="29"/>
      <c r="AN10" s="29"/>
      <c r="AO10" s="29"/>
      <c r="AP10" s="29"/>
      <c r="AQ10" s="20" t="s">
        <v>16</v>
      </c>
      <c r="AR10" s="21"/>
      <c r="AS10" s="21"/>
      <c r="AT10" s="21"/>
      <c r="AU10" s="21"/>
    </row>
    <row r="11" spans="1:50" ht="35.1" customHeight="1" x14ac:dyDescent="0.2">
      <c r="A11" s="9" t="s">
        <v>2</v>
      </c>
      <c r="B11" s="18" t="s">
        <v>19</v>
      </c>
      <c r="C11" s="18" t="s">
        <v>20</v>
      </c>
      <c r="D11" s="18" t="s">
        <v>21</v>
      </c>
      <c r="E11" s="18" t="s">
        <v>22</v>
      </c>
      <c r="F11" s="6" t="s">
        <v>14</v>
      </c>
      <c r="G11" s="18" t="s">
        <v>19</v>
      </c>
      <c r="H11" s="18" t="s">
        <v>20</v>
      </c>
      <c r="I11" s="18" t="s">
        <v>21</v>
      </c>
      <c r="J11" s="18" t="s">
        <v>22</v>
      </c>
      <c r="K11" s="6" t="s">
        <v>14</v>
      </c>
      <c r="L11" s="18" t="s">
        <v>19</v>
      </c>
      <c r="M11" s="18" t="s">
        <v>20</v>
      </c>
      <c r="N11" s="18" t="s">
        <v>21</v>
      </c>
      <c r="O11" s="18" t="s">
        <v>22</v>
      </c>
      <c r="P11" s="6" t="s">
        <v>14</v>
      </c>
      <c r="Q11" s="18" t="s">
        <v>19</v>
      </c>
      <c r="R11" s="18" t="s">
        <v>20</v>
      </c>
      <c r="S11" s="18" t="s">
        <v>21</v>
      </c>
      <c r="T11" s="18" t="s">
        <v>22</v>
      </c>
      <c r="U11" s="6" t="s">
        <v>14</v>
      </c>
      <c r="V11" s="5" t="s">
        <v>19</v>
      </c>
      <c r="W11" s="5" t="s">
        <v>20</v>
      </c>
      <c r="X11" s="5" t="s">
        <v>21</v>
      </c>
      <c r="Y11" s="5" t="s">
        <v>22</v>
      </c>
      <c r="Z11" s="6" t="s">
        <v>14</v>
      </c>
      <c r="AA11" s="19" t="s">
        <v>2</v>
      </c>
      <c r="AB11" s="18" t="s">
        <v>19</v>
      </c>
      <c r="AC11" s="18" t="s">
        <v>20</v>
      </c>
      <c r="AD11" s="18" t="s">
        <v>21</v>
      </c>
      <c r="AE11" s="18" t="s">
        <v>22</v>
      </c>
      <c r="AF11" s="6" t="s">
        <v>14</v>
      </c>
      <c r="AG11" s="18" t="s">
        <v>19</v>
      </c>
      <c r="AH11" s="18" t="s">
        <v>20</v>
      </c>
      <c r="AI11" s="18" t="s">
        <v>21</v>
      </c>
      <c r="AJ11" s="18" t="s">
        <v>22</v>
      </c>
      <c r="AK11" s="6" t="s">
        <v>14</v>
      </c>
      <c r="AL11" s="18" t="s">
        <v>19</v>
      </c>
      <c r="AM11" s="18" t="s">
        <v>20</v>
      </c>
      <c r="AN11" s="18" t="s">
        <v>21</v>
      </c>
      <c r="AO11" s="18" t="s">
        <v>22</v>
      </c>
      <c r="AP11" s="6" t="s">
        <v>14</v>
      </c>
      <c r="AQ11" s="18" t="s">
        <v>19</v>
      </c>
      <c r="AR11" s="18" t="s">
        <v>20</v>
      </c>
      <c r="AS11" s="18" t="s">
        <v>21</v>
      </c>
      <c r="AT11" s="18" t="s">
        <v>22</v>
      </c>
      <c r="AU11" s="6" t="s">
        <v>14</v>
      </c>
    </row>
    <row r="12" spans="1:50" ht="35.1" customHeight="1" x14ac:dyDescent="0.2">
      <c r="A12" s="9" t="s">
        <v>3</v>
      </c>
      <c r="B12" s="4">
        <f>[1]abudabi!B24</f>
        <v>830726</v>
      </c>
      <c r="C12" s="4">
        <f>[1]abudabi!C24</f>
        <v>916</v>
      </c>
      <c r="D12" s="4">
        <f>[1]abudabi!D24</f>
        <v>0</v>
      </c>
      <c r="E12" s="4">
        <f>[1]abudabi!E24</f>
        <v>564</v>
      </c>
      <c r="F12" s="7">
        <f>[1]abudabi!F24</f>
        <v>832206</v>
      </c>
      <c r="G12" s="4">
        <f>[1]abudabi!G24</f>
        <v>29295</v>
      </c>
      <c r="H12" s="4">
        <f>[1]abudabi!H24</f>
        <v>47</v>
      </c>
      <c r="I12" s="4">
        <f>[1]abudabi!I24</f>
        <v>0</v>
      </c>
      <c r="J12" s="4">
        <f>[1]abudabi!J24</f>
        <v>22</v>
      </c>
      <c r="K12" s="7">
        <f>[1]abudabi!K24</f>
        <v>29364</v>
      </c>
      <c r="L12" s="4">
        <f>[1]abudabi!L24</f>
        <v>88211</v>
      </c>
      <c r="M12" s="4">
        <f>[1]abudabi!M24</f>
        <v>300</v>
      </c>
      <c r="N12" s="4">
        <f>[1]abudabi!N24</f>
        <v>0</v>
      </c>
      <c r="O12" s="4">
        <f>[1]abudabi!O24</f>
        <v>56</v>
      </c>
      <c r="P12" s="7">
        <f>[1]abudabi!P24</f>
        <v>88567</v>
      </c>
      <c r="Q12" s="4">
        <f>[1]abudabi!Q24</f>
        <v>0</v>
      </c>
      <c r="R12" s="4">
        <f>[1]abudabi!R24</f>
        <v>0</v>
      </c>
      <c r="S12" s="4">
        <f>[1]abudabi!S24</f>
        <v>0</v>
      </c>
      <c r="T12" s="4">
        <f>[1]abudabi!T24</f>
        <v>0</v>
      </c>
      <c r="U12" s="7">
        <f>[1]abudabi!U24</f>
        <v>0</v>
      </c>
      <c r="V12" s="4">
        <f>[1]abudabi!V24</f>
        <v>168889</v>
      </c>
      <c r="W12" s="4">
        <f>[1]abudabi!W24</f>
        <v>808</v>
      </c>
      <c r="X12" s="4">
        <f>[1]abudabi!X24</f>
        <v>0</v>
      </c>
      <c r="Y12" s="4">
        <f>[1]abudabi!Y24</f>
        <v>164</v>
      </c>
      <c r="Z12" s="7">
        <f>[1]abudabi!Z24</f>
        <v>169861</v>
      </c>
      <c r="AA12" s="10" t="s">
        <v>3</v>
      </c>
      <c r="AB12" s="4">
        <f>[1]abudabi!AC24</f>
        <v>122622</v>
      </c>
      <c r="AC12" s="4">
        <f>[1]abudabi!AD24</f>
        <v>290</v>
      </c>
      <c r="AD12" s="4">
        <f>[1]abudabi!AE24</f>
        <v>0</v>
      </c>
      <c r="AE12" s="4">
        <f>[1]abudabi!AF24</f>
        <v>79</v>
      </c>
      <c r="AF12" s="7">
        <f>[1]abudabi!AG24</f>
        <v>122991</v>
      </c>
      <c r="AG12" s="4">
        <f>[1]abudabi!AH24</f>
        <v>74590</v>
      </c>
      <c r="AH12" s="4">
        <f>[1]abudabi!AI24</f>
        <v>104</v>
      </c>
      <c r="AI12" s="4">
        <f>[1]abudabi!AJ24</f>
        <v>0</v>
      </c>
      <c r="AJ12" s="4">
        <f>[1]abudabi!AK24</f>
        <v>47</v>
      </c>
      <c r="AK12" s="7">
        <f>[1]abudabi!AL24</f>
        <v>74741</v>
      </c>
      <c r="AL12" s="4">
        <f>[1]abudabi!AM24</f>
        <v>271</v>
      </c>
      <c r="AM12" s="4">
        <f>[1]abudabi!AN24</f>
        <v>1</v>
      </c>
      <c r="AN12" s="4">
        <f>[1]abudabi!AO24</f>
        <v>0</v>
      </c>
      <c r="AO12" s="4">
        <f>[1]abudabi!AP24</f>
        <v>0</v>
      </c>
      <c r="AP12" s="7">
        <f>[1]abudabi!AQ24</f>
        <v>272</v>
      </c>
      <c r="AQ12" s="4">
        <f t="shared" ref="AQ12:AT18" si="0">AL12+AG12+V12+Q12+L12+G12+B12+AB12</f>
        <v>1314604</v>
      </c>
      <c r="AR12" s="4">
        <f t="shared" si="0"/>
        <v>2466</v>
      </c>
      <c r="AS12" s="4">
        <f t="shared" si="0"/>
        <v>0</v>
      </c>
      <c r="AT12" s="4">
        <f t="shared" si="0"/>
        <v>932</v>
      </c>
      <c r="AU12" s="7">
        <f>SUM(AQ12:AT12)</f>
        <v>1318002</v>
      </c>
    </row>
    <row r="13" spans="1:50" ht="35.1" customHeight="1" x14ac:dyDescent="0.25">
      <c r="A13" s="11" t="s">
        <v>4</v>
      </c>
      <c r="B13" s="12">
        <f>[1]dubai!B24</f>
        <v>122318</v>
      </c>
      <c r="C13" s="12">
        <f>[1]dubai!C24</f>
        <v>128</v>
      </c>
      <c r="D13" s="12">
        <f>[1]dubai!D24</f>
        <v>45</v>
      </c>
      <c r="E13" s="12">
        <f>[1]dubai!E24</f>
        <v>1171</v>
      </c>
      <c r="F13" s="13">
        <f>[1]dubai!F24</f>
        <v>123662</v>
      </c>
      <c r="G13" s="12">
        <f>[1]dubai!G24</f>
        <v>850</v>
      </c>
      <c r="H13" s="12">
        <f>[1]dubai!H24</f>
        <v>6</v>
      </c>
      <c r="I13" s="12">
        <f>[1]dubai!I24</f>
        <v>0</v>
      </c>
      <c r="J13" s="12">
        <f>[1]dubai!J24</f>
        <v>11</v>
      </c>
      <c r="K13" s="13">
        <f>[1]dubai!K24</f>
        <v>867</v>
      </c>
      <c r="L13" s="12">
        <f>[1]dubai!L24</f>
        <v>2253</v>
      </c>
      <c r="M13" s="12">
        <f>[1]dubai!M24</f>
        <v>1</v>
      </c>
      <c r="N13" s="12">
        <f>[1]dubai!N24</f>
        <v>0</v>
      </c>
      <c r="O13" s="12">
        <f>[1]dubai!O24</f>
        <v>33</v>
      </c>
      <c r="P13" s="13">
        <f>[1]dubai!P24</f>
        <v>2287</v>
      </c>
      <c r="Q13" s="12">
        <f>[1]dubai!Q24</f>
        <v>584</v>
      </c>
      <c r="R13" s="12">
        <f>[1]dubai!R24</f>
        <v>0</v>
      </c>
      <c r="S13" s="12">
        <f>[1]dubai!S24</f>
        <v>0</v>
      </c>
      <c r="T13" s="12">
        <f>[1]dubai!T24</f>
        <v>3</v>
      </c>
      <c r="U13" s="13">
        <f>[1]dubai!U24</f>
        <v>587</v>
      </c>
      <c r="V13" s="12">
        <f>[1]dubai!V24</f>
        <v>5004</v>
      </c>
      <c r="W13" s="12">
        <f>[1]dubai!W24</f>
        <v>15</v>
      </c>
      <c r="X13" s="12">
        <f>[1]dubai!X24</f>
        <v>7</v>
      </c>
      <c r="Y13" s="12">
        <f>[1]dubai!Y24</f>
        <v>111</v>
      </c>
      <c r="Z13" s="13">
        <f>[1]dubai!Z24</f>
        <v>5137</v>
      </c>
      <c r="AA13" s="14" t="s">
        <v>4</v>
      </c>
      <c r="AB13" s="12">
        <f>[1]dubai!AC24</f>
        <v>2223</v>
      </c>
      <c r="AC13" s="12">
        <f>[1]dubai!AD24</f>
        <v>2</v>
      </c>
      <c r="AD13" s="12">
        <f>[1]dubai!AE24</f>
        <v>1</v>
      </c>
      <c r="AE13" s="12">
        <f>[1]dubai!AF24</f>
        <v>53</v>
      </c>
      <c r="AF13" s="13">
        <f>[1]dubai!AG24</f>
        <v>2279</v>
      </c>
      <c r="AG13" s="12">
        <f>[1]dubai!AH24</f>
        <v>193</v>
      </c>
      <c r="AH13" s="12">
        <f>[1]dubai!AI24</f>
        <v>0</v>
      </c>
      <c r="AI13" s="12">
        <f>[1]dubai!AJ24</f>
        <v>0</v>
      </c>
      <c r="AJ13" s="12">
        <f>[1]dubai!AK24</f>
        <v>2</v>
      </c>
      <c r="AK13" s="13">
        <f>[1]dubai!AL24</f>
        <v>195</v>
      </c>
      <c r="AL13" s="12">
        <f>[1]dubai!AM24</f>
        <v>37</v>
      </c>
      <c r="AM13" s="12">
        <f>[1]dubai!AN24</f>
        <v>0</v>
      </c>
      <c r="AN13" s="12">
        <f>[1]dubai!AO24</f>
        <v>0</v>
      </c>
      <c r="AO13" s="12">
        <f>[1]dubai!AP24</f>
        <v>0</v>
      </c>
      <c r="AP13" s="13">
        <f>[1]dubai!AQ24</f>
        <v>37</v>
      </c>
      <c r="AQ13" s="4">
        <f t="shared" si="0"/>
        <v>133462</v>
      </c>
      <c r="AR13" s="4">
        <f t="shared" si="0"/>
        <v>152</v>
      </c>
      <c r="AS13" s="4">
        <f t="shared" si="0"/>
        <v>53</v>
      </c>
      <c r="AT13" s="4">
        <f t="shared" si="0"/>
        <v>1384</v>
      </c>
      <c r="AU13" s="7">
        <f t="shared" ref="AU13:AU18" si="1">SUM(AQ13:AT13)</f>
        <v>135051</v>
      </c>
    </row>
    <row r="14" spans="1:50" ht="35.1" customHeight="1" x14ac:dyDescent="0.25">
      <c r="A14" s="11" t="s">
        <v>5</v>
      </c>
      <c r="B14" s="12">
        <f>[1]sharj!C24</f>
        <v>256069</v>
      </c>
      <c r="C14" s="12">
        <f>[1]sharj!D24</f>
        <v>193</v>
      </c>
      <c r="D14" s="12">
        <f>[1]sharj!E24</f>
        <v>51</v>
      </c>
      <c r="E14" s="12">
        <f>[1]sharj!F24</f>
        <v>542</v>
      </c>
      <c r="F14" s="13">
        <f>[1]sharj!G24</f>
        <v>256855</v>
      </c>
      <c r="G14" s="12">
        <f>[1]sharj!H24</f>
        <v>1682</v>
      </c>
      <c r="H14" s="12">
        <f>[1]sharj!I24</f>
        <v>14</v>
      </c>
      <c r="I14" s="12">
        <f>[1]sharj!J24</f>
        <v>2</v>
      </c>
      <c r="J14" s="12">
        <f>[1]sharj!K24</f>
        <v>11</v>
      </c>
      <c r="K14" s="13">
        <f>[1]sharj!L24</f>
        <v>1709</v>
      </c>
      <c r="L14" s="12">
        <f>[1]sharj!M24</f>
        <v>1549</v>
      </c>
      <c r="M14" s="12">
        <f>[1]sharj!N24</f>
        <v>7</v>
      </c>
      <c r="N14" s="12">
        <f>[1]sharj!O24</f>
        <v>0</v>
      </c>
      <c r="O14" s="12">
        <f>[1]sharj!P24</f>
        <v>3</v>
      </c>
      <c r="P14" s="13">
        <f>[1]sharj!Q24</f>
        <v>1559</v>
      </c>
      <c r="Q14" s="12">
        <f>[1]sharj!R24</f>
        <v>1491</v>
      </c>
      <c r="R14" s="12">
        <f>[1]sharj!S24</f>
        <v>0</v>
      </c>
      <c r="S14" s="12">
        <f>[1]sharj!T24</f>
        <v>1</v>
      </c>
      <c r="T14" s="12">
        <f>[1]sharj!U24</f>
        <v>0</v>
      </c>
      <c r="U14" s="13">
        <f>[1]sharj!V24</f>
        <v>1492</v>
      </c>
      <c r="V14" s="12">
        <f>[1]sharj!W24</f>
        <v>47413</v>
      </c>
      <c r="W14" s="12">
        <f>[1]sharj!X24</f>
        <v>275</v>
      </c>
      <c r="X14" s="12">
        <f>[1]sharj!Y24</f>
        <v>24</v>
      </c>
      <c r="Y14" s="12">
        <f>[1]sharj!Z24</f>
        <v>462</v>
      </c>
      <c r="Z14" s="13">
        <f>[1]sharj!AA24</f>
        <v>48174</v>
      </c>
      <c r="AA14" s="14" t="s">
        <v>5</v>
      </c>
      <c r="AB14" s="12">
        <f>[1]sharj!AD24</f>
        <v>10522</v>
      </c>
      <c r="AC14" s="12">
        <f>[1]sharj!AE24</f>
        <v>33</v>
      </c>
      <c r="AD14" s="12">
        <f>[1]sharj!AF24</f>
        <v>6</v>
      </c>
      <c r="AE14" s="12">
        <f>[1]sharj!AG24</f>
        <v>17</v>
      </c>
      <c r="AF14" s="13">
        <f>[1]sharj!AH24</f>
        <v>10578</v>
      </c>
      <c r="AG14" s="12">
        <f>[1]sharj!AI24</f>
        <v>2125</v>
      </c>
      <c r="AH14" s="12">
        <f>[1]sharj!AJ24</f>
        <v>6</v>
      </c>
      <c r="AI14" s="12">
        <f>[1]sharj!AK24</f>
        <v>2</v>
      </c>
      <c r="AJ14" s="12">
        <f>[1]sharj!AL24</f>
        <v>2</v>
      </c>
      <c r="AK14" s="13">
        <f>[1]sharj!AM24</f>
        <v>2135</v>
      </c>
      <c r="AL14" s="12">
        <f>[1]sharj!AN24</f>
        <v>144</v>
      </c>
      <c r="AM14" s="12">
        <f>[1]sharj!AO24</f>
        <v>0</v>
      </c>
      <c r="AN14" s="12">
        <f>[1]sharj!AP24</f>
        <v>0</v>
      </c>
      <c r="AO14" s="12">
        <f>[1]sharj!AQ24</f>
        <v>0</v>
      </c>
      <c r="AP14" s="13">
        <f>[1]sharj!AR24</f>
        <v>144</v>
      </c>
      <c r="AQ14" s="4">
        <f t="shared" si="0"/>
        <v>320995</v>
      </c>
      <c r="AR14" s="4">
        <f t="shared" si="0"/>
        <v>528</v>
      </c>
      <c r="AS14" s="4">
        <f t="shared" si="0"/>
        <v>86</v>
      </c>
      <c r="AT14" s="4">
        <f t="shared" si="0"/>
        <v>1037</v>
      </c>
      <c r="AU14" s="7">
        <f t="shared" si="1"/>
        <v>322646</v>
      </c>
    </row>
    <row r="15" spans="1:50" ht="35.1" customHeight="1" x14ac:dyDescent="0.25">
      <c r="A15" s="11" t="s">
        <v>6</v>
      </c>
      <c r="B15" s="12">
        <f>[1]ajman!B24</f>
        <v>103789</v>
      </c>
      <c r="C15" s="12">
        <f>[1]ajman!C24</f>
        <v>81</v>
      </c>
      <c r="D15" s="12">
        <f>[1]ajman!D24</f>
        <v>61</v>
      </c>
      <c r="E15" s="12">
        <f>[1]ajman!E24</f>
        <v>31111</v>
      </c>
      <c r="F15" s="13">
        <f>[1]ajman!F24</f>
        <v>135042</v>
      </c>
      <c r="G15" s="12">
        <f>[1]ajman!G24</f>
        <v>1275</v>
      </c>
      <c r="H15" s="12">
        <f>[1]ajman!H24</f>
        <v>14</v>
      </c>
      <c r="I15" s="12">
        <f>[1]ajman!I24</f>
        <v>1</v>
      </c>
      <c r="J15" s="12">
        <f>[1]ajman!J24</f>
        <v>460</v>
      </c>
      <c r="K15" s="13">
        <f>[1]ajman!K24</f>
        <v>1750</v>
      </c>
      <c r="L15" s="12">
        <f>[1]ajman!L24</f>
        <v>98</v>
      </c>
      <c r="M15" s="12">
        <f>[1]ajman!M24</f>
        <v>4</v>
      </c>
      <c r="N15" s="12">
        <f>[1]ajman!N24</f>
        <v>2</v>
      </c>
      <c r="O15" s="12">
        <f>[1]ajman!O24</f>
        <v>1712</v>
      </c>
      <c r="P15" s="13">
        <f>[1]ajman!P24</f>
        <v>1816</v>
      </c>
      <c r="Q15" s="12">
        <f>[1]ajman!Q24</f>
        <v>0</v>
      </c>
      <c r="R15" s="12">
        <f>[1]ajman!R24</f>
        <v>0</v>
      </c>
      <c r="S15" s="12">
        <f>[1]ajman!S24</f>
        <v>0</v>
      </c>
      <c r="T15" s="12">
        <f>[1]ajman!T24</f>
        <v>0</v>
      </c>
      <c r="U15" s="13">
        <f>[1]ajman!U24</f>
        <v>0</v>
      </c>
      <c r="V15" s="12">
        <f>[1]ajman!V24</f>
        <v>1070</v>
      </c>
      <c r="W15" s="12">
        <f>[1]ajman!W24</f>
        <v>15</v>
      </c>
      <c r="X15" s="12">
        <f>[1]ajman!X24</f>
        <v>13</v>
      </c>
      <c r="Y15" s="12">
        <f>[1]ajman!Y24</f>
        <v>3102</v>
      </c>
      <c r="Z15" s="13">
        <f>[1]ajman!Z24</f>
        <v>4200</v>
      </c>
      <c r="AA15" s="14" t="s">
        <v>6</v>
      </c>
      <c r="AB15" s="12">
        <f>[1]ajman!AC24</f>
        <v>8906</v>
      </c>
      <c r="AC15" s="12">
        <f>[1]ajman!AD24</f>
        <v>41</v>
      </c>
      <c r="AD15" s="12">
        <f>[1]ajman!AE24</f>
        <v>4</v>
      </c>
      <c r="AE15" s="12">
        <f>[1]ajman!AF24</f>
        <v>1669</v>
      </c>
      <c r="AF15" s="13">
        <f>[1]ajman!AG24</f>
        <v>10620</v>
      </c>
      <c r="AG15" s="12">
        <f>[1]ajman!AH24</f>
        <v>886</v>
      </c>
      <c r="AH15" s="12">
        <f>[1]ajman!AI24</f>
        <v>2</v>
      </c>
      <c r="AI15" s="12">
        <f>[1]ajman!AJ24</f>
        <v>0</v>
      </c>
      <c r="AJ15" s="12">
        <f>[1]ajman!AK24</f>
        <v>142</v>
      </c>
      <c r="AK15" s="13">
        <f>[1]ajman!AL24</f>
        <v>1030</v>
      </c>
      <c r="AL15" s="12">
        <f>[1]ajman!AM24</f>
        <v>10</v>
      </c>
      <c r="AM15" s="12">
        <f>[1]ajman!AN24</f>
        <v>0</v>
      </c>
      <c r="AN15" s="12">
        <f>[1]ajman!AO24</f>
        <v>0</v>
      </c>
      <c r="AO15" s="12">
        <f>[1]ajman!AP24</f>
        <v>10</v>
      </c>
      <c r="AP15" s="13">
        <f>[1]ajman!AQ24</f>
        <v>20</v>
      </c>
      <c r="AQ15" s="4">
        <f t="shared" si="0"/>
        <v>116034</v>
      </c>
      <c r="AR15" s="4">
        <f t="shared" si="0"/>
        <v>157</v>
      </c>
      <c r="AS15" s="4">
        <f t="shared" si="0"/>
        <v>81</v>
      </c>
      <c r="AT15" s="4">
        <f t="shared" si="0"/>
        <v>38206</v>
      </c>
      <c r="AU15" s="7">
        <f t="shared" si="1"/>
        <v>154478</v>
      </c>
    </row>
    <row r="16" spans="1:50" ht="35.1" customHeight="1" x14ac:dyDescent="0.25">
      <c r="A16" s="11" t="s">
        <v>7</v>
      </c>
      <c r="B16" s="12">
        <f>'[1]aum quwen'!B24</f>
        <v>29232</v>
      </c>
      <c r="C16" s="12">
        <f>'[1]aum quwen'!C24</f>
        <v>109</v>
      </c>
      <c r="D16" s="12">
        <f>'[1]aum quwen'!D24</f>
        <v>14</v>
      </c>
      <c r="E16" s="12">
        <f>'[1]aum quwen'!E24</f>
        <v>29</v>
      </c>
      <c r="F16" s="13">
        <f>'[1]aum quwen'!F24</f>
        <v>29384</v>
      </c>
      <c r="G16" s="12">
        <f>'[1]aum quwen'!G24</f>
        <v>331</v>
      </c>
      <c r="H16" s="12">
        <f>'[1]aum quwen'!H24</f>
        <v>4</v>
      </c>
      <c r="I16" s="12">
        <f>'[1]aum quwen'!I24</f>
        <v>0</v>
      </c>
      <c r="J16" s="12">
        <f>'[1]aum quwen'!J24</f>
        <v>2</v>
      </c>
      <c r="K16" s="13">
        <f>'[1]aum quwen'!K24</f>
        <v>337</v>
      </c>
      <c r="L16" s="12">
        <f>'[1]aum quwen'!L24</f>
        <v>351</v>
      </c>
      <c r="M16" s="12">
        <f>'[1]aum quwen'!M24</f>
        <v>3</v>
      </c>
      <c r="N16" s="12">
        <f>'[1]aum quwen'!N24</f>
        <v>0</v>
      </c>
      <c r="O16" s="12">
        <f>'[1]aum quwen'!O24</f>
        <v>1</v>
      </c>
      <c r="P16" s="13">
        <f>'[1]aum quwen'!P24</f>
        <v>355</v>
      </c>
      <c r="Q16" s="12">
        <f>'[1]aum quwen'!Q24</f>
        <v>191</v>
      </c>
      <c r="R16" s="12">
        <f>'[1]aum quwen'!R24</f>
        <v>0</v>
      </c>
      <c r="S16" s="12">
        <f>'[1]aum quwen'!S24</f>
        <v>0</v>
      </c>
      <c r="T16" s="12">
        <f>'[1]aum quwen'!T24</f>
        <v>0</v>
      </c>
      <c r="U16" s="13">
        <f>'[1]aum quwen'!U24</f>
        <v>191</v>
      </c>
      <c r="V16" s="12">
        <f>'[1]aum quwen'!V24</f>
        <v>5974</v>
      </c>
      <c r="W16" s="12">
        <f>'[1]aum quwen'!W24</f>
        <v>37</v>
      </c>
      <c r="X16" s="12">
        <f>'[1]aum quwen'!X24</f>
        <v>5</v>
      </c>
      <c r="Y16" s="12">
        <f>'[1]aum quwen'!Y24</f>
        <v>39</v>
      </c>
      <c r="Z16" s="13">
        <f>'[1]aum quwen'!Z24</f>
        <v>6055</v>
      </c>
      <c r="AA16" s="14" t="s">
        <v>7</v>
      </c>
      <c r="AB16" s="12">
        <f>'[1]aum quwen'!AC24</f>
        <v>949</v>
      </c>
      <c r="AC16" s="12">
        <f>'[1]aum quwen'!AD24</f>
        <v>2</v>
      </c>
      <c r="AD16" s="12">
        <f>'[1]aum quwen'!AE24</f>
        <v>0</v>
      </c>
      <c r="AE16" s="12">
        <f>'[1]aum quwen'!AF24</f>
        <v>0</v>
      </c>
      <c r="AF16" s="13">
        <f>'[1]aum quwen'!AG24</f>
        <v>951</v>
      </c>
      <c r="AG16" s="12">
        <f>'[1]aum quwen'!AH24</f>
        <v>234</v>
      </c>
      <c r="AH16" s="12">
        <f>'[1]aum quwen'!AI24</f>
        <v>0</v>
      </c>
      <c r="AI16" s="12">
        <f>'[1]aum quwen'!AJ24</f>
        <v>0</v>
      </c>
      <c r="AJ16" s="12">
        <f>'[1]aum quwen'!AK24</f>
        <v>0</v>
      </c>
      <c r="AK16" s="13">
        <f>'[1]aum quwen'!AL24</f>
        <v>234</v>
      </c>
      <c r="AL16" s="12">
        <f>'[1]aum quwen'!AM24</f>
        <v>45</v>
      </c>
      <c r="AM16" s="12">
        <f>'[1]aum quwen'!AN24</f>
        <v>0</v>
      </c>
      <c r="AN16" s="12">
        <f>'[1]aum quwen'!AO24</f>
        <v>0</v>
      </c>
      <c r="AO16" s="12">
        <f>'[1]aum quwen'!AP24</f>
        <v>0</v>
      </c>
      <c r="AP16" s="13">
        <f>'[1]aum quwen'!AQ24</f>
        <v>45</v>
      </c>
      <c r="AQ16" s="4">
        <f t="shared" si="0"/>
        <v>37307</v>
      </c>
      <c r="AR16" s="4">
        <f t="shared" si="0"/>
        <v>155</v>
      </c>
      <c r="AS16" s="4">
        <f t="shared" si="0"/>
        <v>19</v>
      </c>
      <c r="AT16" s="4">
        <f t="shared" si="0"/>
        <v>71</v>
      </c>
      <c r="AU16" s="7">
        <f t="shared" si="1"/>
        <v>37552</v>
      </c>
    </row>
    <row r="17" spans="1:47" ht="35.1" customHeight="1" x14ac:dyDescent="0.25">
      <c r="A17" s="11" t="s">
        <v>8</v>
      </c>
      <c r="B17" s="12">
        <f>[1]RAK!B24</f>
        <v>114130</v>
      </c>
      <c r="C17" s="12">
        <f>[1]RAK!C24</f>
        <v>82</v>
      </c>
      <c r="D17" s="12">
        <f>[1]RAK!D24</f>
        <v>67</v>
      </c>
      <c r="E17" s="12">
        <f>[1]RAK!E24</f>
        <v>231</v>
      </c>
      <c r="F17" s="13">
        <f>[1]RAK!F24</f>
        <v>114510</v>
      </c>
      <c r="G17" s="12">
        <f>[1]RAK!G24</f>
        <v>1370</v>
      </c>
      <c r="H17" s="12">
        <f>[1]RAK!H24</f>
        <v>10</v>
      </c>
      <c r="I17" s="12">
        <f>[1]RAK!I24</f>
        <v>0</v>
      </c>
      <c r="J17" s="12">
        <f>[1]RAK!J24</f>
        <v>6</v>
      </c>
      <c r="K17" s="13">
        <f>[1]RAK!K24</f>
        <v>1386</v>
      </c>
      <c r="L17" s="12">
        <f>[1]RAK!L24</f>
        <v>1552</v>
      </c>
      <c r="M17" s="12">
        <f>[1]RAK!M24</f>
        <v>11</v>
      </c>
      <c r="N17" s="12">
        <f>[1]RAK!N24</f>
        <v>2</v>
      </c>
      <c r="O17" s="12">
        <f>[1]RAK!O24</f>
        <v>1</v>
      </c>
      <c r="P17" s="13">
        <f>[1]RAK!P24</f>
        <v>1566</v>
      </c>
      <c r="Q17" s="12">
        <f>[1]RAK!Q24</f>
        <v>699</v>
      </c>
      <c r="R17" s="12">
        <f>[1]RAK!R24</f>
        <v>0</v>
      </c>
      <c r="S17" s="12">
        <f>[1]RAK!S24</f>
        <v>0</v>
      </c>
      <c r="T17" s="12">
        <f>[1]RAK!T24</f>
        <v>1</v>
      </c>
      <c r="U17" s="13">
        <f>[1]RAK!U24</f>
        <v>700</v>
      </c>
      <c r="V17" s="12">
        <f>[1]RAK!V24</f>
        <v>6945</v>
      </c>
      <c r="W17" s="12">
        <f>[1]RAK!W24</f>
        <v>16346</v>
      </c>
      <c r="X17" s="12">
        <f>[1]RAK!X24</f>
        <v>27</v>
      </c>
      <c r="Y17" s="12">
        <f>[1]RAK!Y24</f>
        <v>199</v>
      </c>
      <c r="Z17" s="13">
        <f>[1]RAK!Z24</f>
        <v>23517</v>
      </c>
      <c r="AA17" s="14" t="s">
        <v>8</v>
      </c>
      <c r="AB17" s="12">
        <f>[1]RAK!AC24</f>
        <v>3932</v>
      </c>
      <c r="AC17" s="12">
        <f>[1]RAK!AD24</f>
        <v>7</v>
      </c>
      <c r="AD17" s="12">
        <f>[1]RAK!AE24</f>
        <v>2</v>
      </c>
      <c r="AE17" s="12">
        <f>[1]RAK!AF24</f>
        <v>12</v>
      </c>
      <c r="AF17" s="13">
        <f>[1]RAK!AG24</f>
        <v>3953</v>
      </c>
      <c r="AG17" s="12">
        <f>[1]RAK!AH24</f>
        <v>960</v>
      </c>
      <c r="AH17" s="12">
        <f>[1]RAK!AI24</f>
        <v>2</v>
      </c>
      <c r="AI17" s="12">
        <f>[1]RAK!AJ24</f>
        <v>3</v>
      </c>
      <c r="AJ17" s="12">
        <f>[1]RAK!AK24</f>
        <v>1</v>
      </c>
      <c r="AK17" s="13">
        <f>[1]RAK!AL24</f>
        <v>966</v>
      </c>
      <c r="AL17" s="12">
        <f>[1]RAK!AM24</f>
        <v>54</v>
      </c>
      <c r="AM17" s="12">
        <f>[1]RAK!AN24</f>
        <v>0</v>
      </c>
      <c r="AN17" s="12">
        <f>[1]RAK!AO24</f>
        <v>0</v>
      </c>
      <c r="AO17" s="12">
        <f>[1]RAK!AP24</f>
        <v>1</v>
      </c>
      <c r="AP17" s="13">
        <f>[1]RAK!AQ24</f>
        <v>55</v>
      </c>
      <c r="AQ17" s="4">
        <f t="shared" si="0"/>
        <v>129642</v>
      </c>
      <c r="AR17" s="4">
        <f t="shared" si="0"/>
        <v>16458</v>
      </c>
      <c r="AS17" s="4">
        <f t="shared" si="0"/>
        <v>101</v>
      </c>
      <c r="AT17" s="4">
        <f t="shared" si="0"/>
        <v>452</v>
      </c>
      <c r="AU17" s="7">
        <f t="shared" si="1"/>
        <v>146653</v>
      </c>
    </row>
    <row r="18" spans="1:47" ht="35.1" customHeight="1" x14ac:dyDescent="0.25">
      <c r="A18" s="11" t="s">
        <v>9</v>
      </c>
      <c r="B18" s="12">
        <f>[1]fuj!B24</f>
        <v>48386</v>
      </c>
      <c r="C18" s="12">
        <f>[1]fuj!C24</f>
        <v>19</v>
      </c>
      <c r="D18" s="12">
        <f>[1]fuj!D24</f>
        <v>7</v>
      </c>
      <c r="E18" s="12">
        <f>[1]fuj!E24</f>
        <v>56</v>
      </c>
      <c r="F18" s="13">
        <f>[1]fuj!F24</f>
        <v>48468</v>
      </c>
      <c r="G18" s="12">
        <f>[1]fuj!G24</f>
        <v>788</v>
      </c>
      <c r="H18" s="12">
        <f>[1]fuj!H24</f>
        <v>7</v>
      </c>
      <c r="I18" s="12">
        <f>[1]fuj!I24</f>
        <v>1</v>
      </c>
      <c r="J18" s="12">
        <f>[1]fuj!J24</f>
        <v>4</v>
      </c>
      <c r="K18" s="13">
        <f>[1]fuj!K24</f>
        <v>800</v>
      </c>
      <c r="L18" s="12">
        <f>[1]fuj!L24</f>
        <v>694</v>
      </c>
      <c r="M18" s="12">
        <f>[1]fuj!M24</f>
        <v>1</v>
      </c>
      <c r="N18" s="12">
        <f>[1]fuj!N24</f>
        <v>0</v>
      </c>
      <c r="O18" s="12">
        <f>[1]fuj!O24</f>
        <v>0</v>
      </c>
      <c r="P18" s="13">
        <f>[1]fuj!P24</f>
        <v>695</v>
      </c>
      <c r="Q18" s="12">
        <f>[1]fuj!Q24</f>
        <v>430</v>
      </c>
      <c r="R18" s="12">
        <f>[1]fuj!R24</f>
        <v>0</v>
      </c>
      <c r="S18" s="12">
        <f>[1]fuj!S24</f>
        <v>0</v>
      </c>
      <c r="T18" s="12">
        <f>[1]fuj!T24</f>
        <v>0</v>
      </c>
      <c r="U18" s="13">
        <f>[1]fuj!U24</f>
        <v>430</v>
      </c>
      <c r="V18" s="12">
        <f>[1]fuj!V24</f>
        <v>9552</v>
      </c>
      <c r="W18" s="12">
        <f>[1]fuj!W24</f>
        <v>34</v>
      </c>
      <c r="X18" s="12">
        <f>[1]fuj!X24</f>
        <v>2</v>
      </c>
      <c r="Y18" s="12">
        <f>[1]fuj!Y24</f>
        <v>34</v>
      </c>
      <c r="Z18" s="13">
        <f>[1]fuj!Z24</f>
        <v>9622</v>
      </c>
      <c r="AA18" s="14" t="s">
        <v>9</v>
      </c>
      <c r="AB18" s="12">
        <f>[1]fuj!AC24</f>
        <v>1956</v>
      </c>
      <c r="AC18" s="12">
        <f>[1]fuj!AD24</f>
        <v>4</v>
      </c>
      <c r="AD18" s="12">
        <f>[1]fuj!AE24</f>
        <v>0</v>
      </c>
      <c r="AE18" s="12">
        <f>[1]fuj!AF24</f>
        <v>0</v>
      </c>
      <c r="AF18" s="13">
        <f>[1]fuj!AG24</f>
        <v>1960</v>
      </c>
      <c r="AG18" s="12">
        <f>[1]fuj!AH24</f>
        <v>370</v>
      </c>
      <c r="AH18" s="12">
        <f>[1]fuj!AI24</f>
        <v>0</v>
      </c>
      <c r="AI18" s="12">
        <f>[1]fuj!AJ24</f>
        <v>0</v>
      </c>
      <c r="AJ18" s="12">
        <f>[1]fuj!AK24</f>
        <v>0</v>
      </c>
      <c r="AK18" s="13">
        <f>[1]fuj!AL24</f>
        <v>370</v>
      </c>
      <c r="AL18" s="12">
        <f>[1]fuj!AM24</f>
        <v>41</v>
      </c>
      <c r="AM18" s="12">
        <f>[1]fuj!AN24</f>
        <v>0</v>
      </c>
      <c r="AN18" s="12">
        <f>[1]fuj!AO24</f>
        <v>0</v>
      </c>
      <c r="AO18" s="12">
        <f>[1]fuj!AP24</f>
        <v>0</v>
      </c>
      <c r="AP18" s="13">
        <f>[1]fuj!AQ24</f>
        <v>41</v>
      </c>
      <c r="AQ18" s="4">
        <f t="shared" si="0"/>
        <v>62217</v>
      </c>
      <c r="AR18" s="4">
        <f t="shared" si="0"/>
        <v>65</v>
      </c>
      <c r="AS18" s="4">
        <f t="shared" si="0"/>
        <v>10</v>
      </c>
      <c r="AT18" s="4">
        <f t="shared" si="0"/>
        <v>94</v>
      </c>
      <c r="AU18" s="7">
        <f t="shared" si="1"/>
        <v>62386</v>
      </c>
    </row>
    <row r="19" spans="1:47" ht="35.1" customHeight="1" thickBot="1" x14ac:dyDescent="0.25">
      <c r="A19" s="16" t="s">
        <v>10</v>
      </c>
      <c r="B19" s="8">
        <f t="shared" ref="B19:Z19" si="2">SUM(B12:B18)</f>
        <v>1504650</v>
      </c>
      <c r="C19" s="8">
        <f t="shared" si="2"/>
        <v>1528</v>
      </c>
      <c r="D19" s="8">
        <f t="shared" si="2"/>
        <v>245</v>
      </c>
      <c r="E19" s="8">
        <f t="shared" si="2"/>
        <v>33704</v>
      </c>
      <c r="F19" s="8">
        <f t="shared" si="2"/>
        <v>1540127</v>
      </c>
      <c r="G19" s="8">
        <f t="shared" si="2"/>
        <v>35591</v>
      </c>
      <c r="H19" s="8">
        <f t="shared" si="2"/>
        <v>102</v>
      </c>
      <c r="I19" s="8">
        <f t="shared" si="2"/>
        <v>4</v>
      </c>
      <c r="J19" s="8">
        <f t="shared" si="2"/>
        <v>516</v>
      </c>
      <c r="K19" s="8">
        <f t="shared" si="2"/>
        <v>36213</v>
      </c>
      <c r="L19" s="8">
        <f t="shared" si="2"/>
        <v>94708</v>
      </c>
      <c r="M19" s="8">
        <f t="shared" si="2"/>
        <v>327</v>
      </c>
      <c r="N19" s="8">
        <f t="shared" si="2"/>
        <v>4</v>
      </c>
      <c r="O19" s="8">
        <f t="shared" si="2"/>
        <v>1806</v>
      </c>
      <c r="P19" s="8">
        <f t="shared" si="2"/>
        <v>96845</v>
      </c>
      <c r="Q19" s="8">
        <f t="shared" si="2"/>
        <v>3395</v>
      </c>
      <c r="R19" s="8">
        <f t="shared" si="2"/>
        <v>0</v>
      </c>
      <c r="S19" s="8">
        <f t="shared" si="2"/>
        <v>1</v>
      </c>
      <c r="T19" s="8">
        <f t="shared" si="2"/>
        <v>4</v>
      </c>
      <c r="U19" s="8">
        <f t="shared" si="2"/>
        <v>3400</v>
      </c>
      <c r="V19" s="8">
        <f t="shared" si="2"/>
        <v>244847</v>
      </c>
      <c r="W19" s="8">
        <f t="shared" si="2"/>
        <v>17530</v>
      </c>
      <c r="X19" s="8">
        <f t="shared" si="2"/>
        <v>78</v>
      </c>
      <c r="Y19" s="8">
        <f t="shared" si="2"/>
        <v>4111</v>
      </c>
      <c r="Z19" s="8">
        <f t="shared" si="2"/>
        <v>266566</v>
      </c>
      <c r="AA19" s="17" t="s">
        <v>10</v>
      </c>
      <c r="AB19" s="8">
        <f t="shared" ref="AB19:AT19" si="3">SUM(AB12:AB18)</f>
        <v>151110</v>
      </c>
      <c r="AC19" s="8">
        <f t="shared" si="3"/>
        <v>379</v>
      </c>
      <c r="AD19" s="8">
        <f t="shared" si="3"/>
        <v>13</v>
      </c>
      <c r="AE19" s="8">
        <f t="shared" si="3"/>
        <v>1830</v>
      </c>
      <c r="AF19" s="8">
        <f t="shared" si="3"/>
        <v>153332</v>
      </c>
      <c r="AG19" s="8">
        <f t="shared" si="3"/>
        <v>79358</v>
      </c>
      <c r="AH19" s="8">
        <f t="shared" si="3"/>
        <v>114</v>
      </c>
      <c r="AI19" s="8">
        <f t="shared" si="3"/>
        <v>5</v>
      </c>
      <c r="AJ19" s="8">
        <f t="shared" si="3"/>
        <v>194</v>
      </c>
      <c r="AK19" s="8">
        <f t="shared" si="3"/>
        <v>79671</v>
      </c>
      <c r="AL19" s="8">
        <f t="shared" si="3"/>
        <v>602</v>
      </c>
      <c r="AM19" s="8">
        <f t="shared" si="3"/>
        <v>1</v>
      </c>
      <c r="AN19" s="8">
        <f t="shared" si="3"/>
        <v>0</v>
      </c>
      <c r="AO19" s="8">
        <f t="shared" si="3"/>
        <v>11</v>
      </c>
      <c r="AP19" s="8">
        <f t="shared" si="3"/>
        <v>614</v>
      </c>
      <c r="AQ19" s="8">
        <f t="shared" si="3"/>
        <v>2114261</v>
      </c>
      <c r="AR19" s="8">
        <f t="shared" si="3"/>
        <v>19981</v>
      </c>
      <c r="AS19" s="8">
        <f t="shared" si="3"/>
        <v>350</v>
      </c>
      <c r="AT19" s="8">
        <f t="shared" si="3"/>
        <v>42176</v>
      </c>
      <c r="AU19" s="8">
        <f>SUM(AU12:AU18)</f>
        <v>2176768</v>
      </c>
    </row>
  </sheetData>
  <mergeCells count="15">
    <mergeCell ref="AQ10:AU10"/>
    <mergeCell ref="A7:AU7"/>
    <mergeCell ref="A1:AU6"/>
    <mergeCell ref="A9:Z9"/>
    <mergeCell ref="AA9:AU9"/>
    <mergeCell ref="A8:Z8"/>
    <mergeCell ref="AA8:AU8"/>
    <mergeCell ref="AG10:AK10"/>
    <mergeCell ref="AL10:AP10"/>
    <mergeCell ref="B10:F10"/>
    <mergeCell ref="G10:K10"/>
    <mergeCell ref="L10:P10"/>
    <mergeCell ref="Q10:U10"/>
    <mergeCell ref="V10:Z10"/>
    <mergeCell ref="AB10:AF10"/>
  </mergeCells>
  <pageMargins left="0.7" right="0.7" top="0.75" bottom="0.75" header="0.3" footer="0.3"/>
  <pageSetup paperSize="9" scale="18" fitToHeight="0" orientation="portrait" r:id="rId1"/>
  <headerFooter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TWUZXU4UYYY7-944396957-36575</_dlc_DocId>
    <_dlc_DocIdUrl xmlns="a5cd8edf-193d-454e-be79-0a753d5be6e1">
      <Url>http://localhost/_layouts/15/DocIdRedir.aspx?ID=TWUZXU4UYYY7-944396957-36575</Url>
      <Description>TWUZXU4UYYY7-944396957-36575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218928F-0472-457A-BB78-548244C0B634}"/>
</file>

<file path=customXml/itemProps2.xml><?xml version="1.0" encoding="utf-8"?>
<ds:datastoreItem xmlns:ds="http://schemas.openxmlformats.org/officeDocument/2006/customXml" ds:itemID="{6E58539C-0919-47AB-BD5F-6D29727A7645}"/>
</file>

<file path=customXml/itemProps3.xml><?xml version="1.0" encoding="utf-8"?>
<ds:datastoreItem xmlns:ds="http://schemas.openxmlformats.org/officeDocument/2006/customXml" ds:itemID="{B8343B8C-19AE-4A21-B0D2-0AFFC807B7C9}"/>
</file>

<file path=customXml/itemProps4.xml><?xml version="1.0" encoding="utf-8"?>
<ds:datastoreItem xmlns:ds="http://schemas.openxmlformats.org/officeDocument/2006/customXml" ds:itemID="{B3C42541-E0D6-462B-809F-CEEA5E546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UAE 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2020-11-28T09:52:09Z</cp:lastPrinted>
  <dcterms:created xsi:type="dcterms:W3CDTF">2020-11-22T08:27:03Z</dcterms:created>
  <dcterms:modified xsi:type="dcterms:W3CDTF">2020-12-31T05:40:40Z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592b47ad-eab4-4c88-853e-2160c4f5aeca</vt:lpwstr>
  </property>
</Properties>
</file>